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122"/>
  <workbookPr showInkAnnotation="0" autoCompressPictures="0"/>
  <bookViews>
    <workbookView xWindow="0" yWindow="0" windowWidth="24680" windowHeight="15560" tabRatio="500"/>
  </bookViews>
  <sheets>
    <sheet name="Sheet1" sheetId="1" r:id="rId1"/>
  </sheets>
  <definedNames>
    <definedName name="alpha">Sheet1!$B$6</definedName>
    <definedName name="mu">Sheet1!$B$2</definedName>
    <definedName name="rf">Sheet1!$B$4</definedName>
    <definedName name="sigma">Sheet1!$B$3</definedName>
    <definedName name="So">Sheet1!$B$1</definedName>
    <definedName name="T">Sheet1!$B$5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1" l="1"/>
  <c r="D16" i="1"/>
  <c r="D17" i="1"/>
  <c r="D18" i="1"/>
  <c r="D19" i="1"/>
  <c r="D20" i="1"/>
  <c r="D21" i="1"/>
  <c r="D22" i="1"/>
  <c r="D23" i="1"/>
  <c r="D24" i="1"/>
  <c r="D14" i="1"/>
  <c r="C15" i="1"/>
  <c r="C16" i="1"/>
  <c r="C17" i="1"/>
  <c r="C18" i="1"/>
  <c r="C19" i="1"/>
  <c r="C20" i="1"/>
  <c r="C21" i="1"/>
  <c r="C22" i="1"/>
  <c r="C23" i="1"/>
  <c r="C24" i="1"/>
  <c r="C14" i="1"/>
  <c r="B8" i="1"/>
  <c r="B15" i="1"/>
  <c r="B16" i="1"/>
  <c r="B17" i="1"/>
  <c r="B18" i="1"/>
  <c r="B19" i="1"/>
  <c r="B20" i="1"/>
  <c r="B21" i="1"/>
  <c r="B22" i="1"/>
  <c r="B23" i="1"/>
  <c r="B24" i="1"/>
  <c r="B14" i="1"/>
</calcChain>
</file>

<file path=xl/sharedStrings.xml><?xml version="1.0" encoding="utf-8"?>
<sst xmlns="http://schemas.openxmlformats.org/spreadsheetml/2006/main" count="11" uniqueCount="11">
  <si>
    <t>So</t>
  </si>
  <si>
    <t>mu</t>
  </si>
  <si>
    <t>sigma</t>
  </si>
  <si>
    <t>rf</t>
  </si>
  <si>
    <t>T</t>
  </si>
  <si>
    <t>alpha</t>
  </si>
  <si>
    <t>x</t>
  </si>
  <si>
    <t>y</t>
  </si>
  <si>
    <t>q(S(T))</t>
  </si>
  <si>
    <t>E(X(x,y))</t>
  </si>
  <si>
    <t>VaR(X(x,y))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</si>
</sst>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Sheet1!$C$14:$C$24</c:f>
              <c:numCache>
                <c:formatCode>General</c:formatCode>
                <c:ptCount val="11"/>
                <c:pt idx="0">
                  <c:v>0.0</c:v>
                </c:pt>
                <c:pt idx="1">
                  <c:v>2.434379490503773</c:v>
                </c:pt>
                <c:pt idx="2">
                  <c:v>4.868758981007559</c:v>
                </c:pt>
                <c:pt idx="3">
                  <c:v>7.303138471511332</c:v>
                </c:pt>
                <c:pt idx="4">
                  <c:v>9.737517962015119</c:v>
                </c:pt>
                <c:pt idx="5">
                  <c:v>12.17189745251889</c:v>
                </c:pt>
                <c:pt idx="6">
                  <c:v>14.60627694302267</c:v>
                </c:pt>
                <c:pt idx="7">
                  <c:v>17.04065643352644</c:v>
                </c:pt>
                <c:pt idx="8">
                  <c:v>19.47503592403023</c:v>
                </c:pt>
                <c:pt idx="9">
                  <c:v>21.90941541453401</c:v>
                </c:pt>
                <c:pt idx="10">
                  <c:v>24.34379490503778</c:v>
                </c:pt>
              </c:numCache>
            </c:numRef>
          </c:xVal>
          <c:yVal>
            <c:numRef>
              <c:f>Sheet1!$D$14:$D$24</c:f>
              <c:numCache>
                <c:formatCode>General</c:formatCode>
                <c:ptCount val="11"/>
                <c:pt idx="0">
                  <c:v>0.0</c:v>
                </c:pt>
                <c:pt idx="1">
                  <c:v>0.725081812542165</c:v>
                </c:pt>
                <c:pt idx="2">
                  <c:v>1.450163625084331</c:v>
                </c:pt>
                <c:pt idx="3">
                  <c:v>2.175245437626496</c:v>
                </c:pt>
                <c:pt idx="4">
                  <c:v>2.900327250168662</c:v>
                </c:pt>
                <c:pt idx="5">
                  <c:v>3.625409062710827</c:v>
                </c:pt>
                <c:pt idx="6">
                  <c:v>4.350490875252992</c:v>
                </c:pt>
                <c:pt idx="7">
                  <c:v>5.075572687795158</c:v>
                </c:pt>
                <c:pt idx="8">
                  <c:v>5.800654500337323</c:v>
                </c:pt>
                <c:pt idx="9">
                  <c:v>6.525736312879489</c:v>
                </c:pt>
                <c:pt idx="10">
                  <c:v>7.250818125421654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424792"/>
        <c:axId val="2117957640"/>
      </c:scatterChart>
      <c:valAx>
        <c:axId val="2128424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17957640"/>
        <c:crosses val="autoZero"/>
        <c:crossBetween val="midCat"/>
      </c:valAx>
      <c:valAx>
        <c:axId val="211795764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28424792"/>
        <c:crosses val="autoZero"/>
        <c:crossBetween val="midCat"/>
      </c:valAx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679450</xdr:colOff>
      <xdr:row>10</xdr:row>
      <xdr:rowOff>44450</xdr:rowOff>
    </xdr:from>
    <xdr:to>
      <xdr:col>10</xdr:col>
      <xdr:colOff>266700</xdr:colOff>
      <xdr:row>27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topLeftCell="A2" workbookViewId="0">
      <selection activeCell="M29" sqref="M29"/>
    </sheetView>
  </sheetViews>
  <sheetFormatPr baseColWidth="10" defaultRowHeight="15" x14ac:dyDescent="0"/>
  <sheetData>
    <row r="1" spans="1:4">
      <c r="A1" t="s">
        <v>0</v>
      </c>
      <c r="B1">
        <v>100</v>
      </c>
    </row>
    <row r="2" spans="1:4">
      <c r="A2" t="s">
        <v>1</v>
      </c>
      <c r="B2">
        <v>0.1</v>
      </c>
    </row>
    <row r="3" spans="1:4">
      <c r="A3" t="s">
        <v>2</v>
      </c>
      <c r="B3">
        <v>0.2</v>
      </c>
    </row>
    <row r="4" spans="1:4">
      <c r="A4" t="s">
        <v>3</v>
      </c>
      <c r="B4">
        <v>0.03</v>
      </c>
    </row>
    <row r="5" spans="1:4">
      <c r="A5" t="s">
        <v>4</v>
      </c>
      <c r="B5">
        <v>1</v>
      </c>
    </row>
    <row r="6" spans="1:4">
      <c r="A6" t="s">
        <v>5</v>
      </c>
      <c r="B6">
        <v>0.05</v>
      </c>
    </row>
    <row r="8" spans="1:4">
      <c r="A8" t="s">
        <v>8</v>
      </c>
      <c r="B8">
        <f>So*EXP((mu-0.5*sigma*sigma)*T+sigma*SQRT(T)*NORMSINV(alpha))</f>
        <v>77.960279561820983</v>
      </c>
    </row>
    <row r="13" spans="1:4">
      <c r="A13" t="s">
        <v>6</v>
      </c>
      <c r="B13" t="s">
        <v>7</v>
      </c>
      <c r="C13" t="s">
        <v>10</v>
      </c>
      <c r="D13" t="s">
        <v>9</v>
      </c>
    </row>
    <row r="14" spans="1:4">
      <c r="A14">
        <v>0</v>
      </c>
      <c r="B14">
        <f>(1-A14)*So</f>
        <v>100</v>
      </c>
      <c r="C14">
        <f>A14*So+B14-A14*EXP(-rf*T)*$B$8-B14</f>
        <v>0</v>
      </c>
      <c r="D14">
        <f>A14*So*(EXP((mu-rf)*T)-1)</f>
        <v>0</v>
      </c>
    </row>
    <row r="15" spans="1:4">
      <c r="A15">
        <v>0.1</v>
      </c>
      <c r="B15">
        <f>(1-A15)*So</f>
        <v>90</v>
      </c>
      <c r="C15">
        <f>A15*So+B15-A15*EXP(-rf*T)*$B$8-B15</f>
        <v>2.4343794905037726</v>
      </c>
      <c r="D15">
        <f>A15*So*(EXP((mu-rf)*T)-1)</f>
        <v>0.72508181254216542</v>
      </c>
    </row>
    <row r="16" spans="1:4">
      <c r="A16">
        <v>0.2</v>
      </c>
      <c r="B16">
        <f>(1-A16)*So</f>
        <v>80</v>
      </c>
      <c r="C16">
        <f>A16*So+B16-A16*EXP(-rf*T)*$B$8-B16</f>
        <v>4.8687589810075593</v>
      </c>
      <c r="D16">
        <f>A16*So*(EXP((mu-rf)*T)-1)</f>
        <v>1.4501636250843308</v>
      </c>
    </row>
    <row r="17" spans="1:4">
      <c r="A17">
        <v>0.3</v>
      </c>
      <c r="B17">
        <f>(1-A17)*So</f>
        <v>70</v>
      </c>
      <c r="C17">
        <f>A17*So+B17-A17*EXP(-rf*T)*$B$8-B17</f>
        <v>7.3031384715113319</v>
      </c>
      <c r="D17">
        <f>A17*So*(EXP((mu-rf)*T)-1)</f>
        <v>2.1752454376264962</v>
      </c>
    </row>
    <row r="18" spans="1:4">
      <c r="A18">
        <v>0.4</v>
      </c>
      <c r="B18">
        <f>(1-A18)*So</f>
        <v>60</v>
      </c>
      <c r="C18">
        <f>A18*So+B18-A18*EXP(-rf*T)*$B$8-B18</f>
        <v>9.7375179620151187</v>
      </c>
      <c r="D18">
        <f>A18*So*(EXP((mu-rf)*T)-1)</f>
        <v>2.9003272501686617</v>
      </c>
    </row>
    <row r="19" spans="1:4">
      <c r="A19">
        <v>0.5</v>
      </c>
      <c r="B19">
        <f>(1-A19)*So</f>
        <v>50</v>
      </c>
      <c r="C19">
        <f>A19*So+B19-A19*EXP(-rf*T)*$B$8-B19</f>
        <v>12.171897452518891</v>
      </c>
      <c r="D19">
        <f>A19*So*(EXP((mu-rf)*T)-1)</f>
        <v>3.6254090627108271</v>
      </c>
    </row>
    <row r="20" spans="1:4">
      <c r="A20">
        <v>0.6</v>
      </c>
      <c r="B20">
        <f>(1-A20)*So</f>
        <v>40</v>
      </c>
      <c r="C20">
        <f>A20*So+B20-A20*EXP(-rf*T)*$B$8-B20</f>
        <v>14.606276943022671</v>
      </c>
      <c r="D20">
        <f>A20*So*(EXP((mu-rf)*T)-1)</f>
        <v>4.3504908752529925</v>
      </c>
    </row>
    <row r="21" spans="1:4">
      <c r="A21">
        <v>0.7</v>
      </c>
      <c r="B21">
        <f>(1-A21)*So</f>
        <v>30.000000000000004</v>
      </c>
      <c r="C21">
        <f>A21*So+B21-A21*EXP(-rf*T)*$B$8-B21</f>
        <v>17.04065643352644</v>
      </c>
      <c r="D21">
        <f>A21*So*(EXP((mu-rf)*T)-1)</f>
        <v>5.0755726877951579</v>
      </c>
    </row>
    <row r="22" spans="1:4">
      <c r="A22">
        <v>0.8</v>
      </c>
      <c r="B22">
        <f>(1-A22)*So</f>
        <v>19.999999999999996</v>
      </c>
      <c r="C22">
        <f>A22*So+B22-A22*EXP(-rf*T)*$B$8-B22</f>
        <v>19.475035924030227</v>
      </c>
      <c r="D22">
        <f>A22*So*(EXP((mu-rf)*T)-1)</f>
        <v>5.8006545003373233</v>
      </c>
    </row>
    <row r="23" spans="1:4">
      <c r="A23">
        <v>0.9</v>
      </c>
      <c r="B23">
        <f>(1-A23)*So</f>
        <v>9.9999999999999982</v>
      </c>
      <c r="C23">
        <f>A23*So+B23-A23*EXP(-rf*T)*$B$8-B23</f>
        <v>21.90941541453401</v>
      </c>
      <c r="D23">
        <f>A23*So*(EXP((mu-rf)*T)-1)</f>
        <v>6.5257363128794887</v>
      </c>
    </row>
    <row r="24" spans="1:4">
      <c r="A24">
        <v>1</v>
      </c>
      <c r="B24">
        <f>(1-A24)*So</f>
        <v>0</v>
      </c>
      <c r="C24">
        <f>A24*So+B24-A24*EXP(-rf*T)*$B$8-B24</f>
        <v>24.343794905037782</v>
      </c>
      <c r="D24">
        <f>A24*So*(EXP((mu-rf)*T)-1)</f>
        <v>7.2508181254216542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Capinski</dc:creator>
  <cp:lastModifiedBy>Maciej Capinski</cp:lastModifiedBy>
  <dcterms:created xsi:type="dcterms:W3CDTF">2015-09-07T06:58:26Z</dcterms:created>
  <dcterms:modified xsi:type="dcterms:W3CDTF">2015-09-07T07:20:15Z</dcterms:modified>
</cp:coreProperties>
</file>